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15345" windowHeight="36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18" i="1"/>
  <c r="H28" i="1"/>
  <c r="H32" i="1" l="1"/>
  <c r="H24" i="1"/>
  <c r="H57" i="1" l="1"/>
  <c r="H36" i="1"/>
  <c r="H17" i="1" l="1"/>
  <c r="H31" i="1" l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<sst xmlns="http://schemas.openxmlformats.org/spreadsheetml/2006/main" count="57" uniqueCount="32">
  <si>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</si>
  <si>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</si>
  <si>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</si>
  <si>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</si>
  <si>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</si>
  <si>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</si>
  <si>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</si>
  <si>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</si>
  <si>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</si>
  <si>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</si>
  <si>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</si>
  <si>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</si>
  <si>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</si>
  <si>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</si>
  <si>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</si>
  <si>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</si>
  <si>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</si>
  <si>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</si>
  <si>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</si>
  <si>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</si>
  <si>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</si>
  <si>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</si>
  <si>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</si>
  <si>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</si>
  <si>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</si>
  <si>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</si>
  <si>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</si>
  <si>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</si>
  <si>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</si>
  <si>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25.11.2022.godine Dom zdravlja Požarevac nije izvršio plaćanje prema dobavljačima:  </t>
  </si>
  <si>
    <t>Dana: 25.11.2022</t>
  </si>
  <si>
    <t>Primljena i neutrošena participacija od 25.11.2022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</si>
</sst>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55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10"/>
      <c r="J7" s="10"/>
    </row>
    <row r="8" spans="2:15" x14ac:dyDescent="0.25">
      <c r="B8" s="48" t="s">
        <v>30</v>
      </c>
      <c r="C8" s="48"/>
      <c r="D8" s="48"/>
      <c r="E8" s="48"/>
      <c r="F8" s="48"/>
      <c r="G8" s="48"/>
      <c r="H8" s="48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3" t="s">
        <v>4</v>
      </c>
      <c r="C11" s="44"/>
      <c r="D11" s="44"/>
      <c r="E11" s="44"/>
      <c r="F11" s="45"/>
      <c r="G11" s="1" t="s">
        <v>5</v>
      </c>
      <c r="H11" s="1" t="s">
        <v>6</v>
      </c>
      <c r="I11" s="10"/>
      <c r="J11" s="10"/>
      <c r="K11" s="39"/>
      <c r="L11" s="39"/>
      <c r="M11" s="39"/>
      <c r="N11" s="39"/>
      <c r="O11" s="39"/>
    </row>
    <row r="12" spans="2:15" x14ac:dyDescent="0.25">
      <c r="B12" s="41" t="s">
        <v>7</v>
      </c>
      <c r="C12" s="41"/>
      <c r="D12" s="41"/>
      <c r="E12" s="41"/>
      <c r="F12" s="41"/>
      <c r="G12" s="18">
        <v>44890</v>
      </c>
      <c r="H12" s="14">
        <v>3838789.55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0" t="s">
        <v>8</v>
      </c>
      <c r="C13" s="40"/>
      <c r="D13" s="40"/>
      <c r="E13" s="40"/>
      <c r="F13" s="40"/>
      <c r="G13" s="19">
        <v>44890</v>
      </c>
      <c r="H13" s="2">
        <f>H14+H29-H37-H50</f>
        <v>3834256.4799999995</v>
      </c>
      <c r="I13" s="10"/>
      <c r="J13" s="10"/>
      <c r="K13" s="8"/>
      <c r="L13" s="8"/>
      <c r="M13" s="8"/>
      <c r="N13" s="8"/>
      <c r="O13" s="8"/>
    </row>
    <row r="14" spans="2:15" x14ac:dyDescent="0.25">
      <c r="B14" s="42" t="s">
        <v>9</v>
      </c>
      <c r="C14" s="42"/>
      <c r="D14" s="42"/>
      <c r="E14" s="42"/>
      <c r="F14" s="42"/>
      <c r="G14" s="20">
        <v>44890</v>
      </c>
      <c r="H14" s="3">
        <f>SUM(H15:H28)</f>
        <v>3495053.11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f>5740591.51-5691182.57</f>
        <v>49408.939999999478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+1245000-6527.8+15000-1311872.17+10000+10000+10000-34140.25+1245000+10000-1626681.74+10000+10000+10000+10000+10000+10000+20000+10000+10000+10000</f>
        <v>1011822.0300000005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1184208.33+1184208.33</f>
        <v>2368416.66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31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+8750+1600+8350+1400+8850+1900-1109+6400+2800-28936.9+8800+3050-20244.93+5750+2050-101719.71+8120+1700-2280+11150+2900-20457.56+8300+5650+3200+6300+4150-10350.95+8250+2150-10197.53+6150+2200+11250+2350+3150+1750+19650+1400+12850+500-3636+7450+2350+7750+2450+11100+2950+7350+1750+8900+3000-115604.63+7550+2250-4332.78+13800+3000+16550+2100-29652.77+5350+1750+7150+2850+5150+2700+8350+3200</f>
        <v>65405.480000000054</v>
      </c>
      <c r="I28" s="10"/>
      <c r="J28" s="10"/>
      <c r="K28" s="7"/>
      <c r="L28" s="7"/>
    </row>
    <row r="29" spans="2:13" x14ac:dyDescent="0.25">
      <c r="B29" s="49" t="s">
        <v>23</v>
      </c>
      <c r="C29" s="50"/>
      <c r="D29" s="50"/>
      <c r="E29" s="50"/>
      <c r="F29" s="51"/>
      <c r="G29" s="20">
        <v>44890</v>
      </c>
      <c r="H29" s="3">
        <f>H30+H31+H32+H33+H35+H36+H34</f>
        <v>352671.36999999988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110000+110000-123880.54+153083.33-138509.66+153083.33-2500-142511.87+153083.33-156337.73+153083.33-130120.22+153083.33-146661.15+4821.05+2500+153083.33-116705.51+153083.33-235669.23+125576.67+153083.33-124540.43+153083.33-178536.64</f>
        <v>234674.70999999985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f>54083.33+54083.33</f>
        <v>108166.66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31</v>
      </c>
      <c r="C36" s="28"/>
      <c r="D36" s="28"/>
      <c r="E36" s="28"/>
      <c r="F36" s="29"/>
      <c r="G36" s="22"/>
      <c r="H36" s="9">
        <f>2794-1916.67+8071+5588+9830-14536.33</f>
        <v>9830.0000000000018</v>
      </c>
      <c r="I36" s="10"/>
      <c r="J36" s="10"/>
    </row>
    <row r="37" spans="2:12" x14ac:dyDescent="0.25">
      <c r="B37" s="30" t="s">
        <v>24</v>
      </c>
      <c r="C37" s="31"/>
      <c r="D37" s="31"/>
      <c r="E37" s="31"/>
      <c r="F37" s="32"/>
      <c r="G37" s="23">
        <v>44890</v>
      </c>
      <c r="H37" s="4">
        <f>SUM(H38:H49)</f>
        <v>13468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f>3636+4916+4916</f>
        <v>13468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30" t="s">
        <v>25</v>
      </c>
      <c r="C50" s="31"/>
      <c r="D50" s="31"/>
      <c r="E50" s="31"/>
      <c r="F50" s="32"/>
      <c r="G50" s="23">
        <v>44890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36" t="s">
        <v>26</v>
      </c>
      <c r="C57" s="37"/>
      <c r="D57" s="37"/>
      <c r="E57" s="37"/>
      <c r="F57" s="38"/>
      <c r="G57" s="24">
        <v>44890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</f>
        <v>4533.0699999989884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33" t="s">
        <v>28</v>
      </c>
      <c r="C59" s="34"/>
      <c r="D59" s="34"/>
      <c r="E59" s="34"/>
      <c r="F59" s="35"/>
      <c r="G59" s="22"/>
      <c r="H59" s="6">
        <f>H14+H29-H37-H50+H57-H58</f>
        <v>3838789.5499999984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ht="16.5" customHeight="1" x14ac:dyDescent="0.25"/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2022-11-28T07:09:12Z</dcterms:modified>
  <cp:category/>
  <cp:contentStatus/>
</cp:coreProperties>
</file>